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ivantsoinas\web\wp\web\software\test_format\"/>
    </mc:Choice>
  </mc:AlternateContent>
  <xr:revisionPtr revIDLastSave="0" documentId="13_ncr:1_{CA2388AC-4F9F-4803-99B8-F28CBEA1A0B0}" xr6:coauthVersionLast="47" xr6:coauthVersionMax="47" xr10:uidLastSave="{00000000-0000-0000-0000-000000000000}"/>
  <bookViews>
    <workbookView xWindow="-120" yWindow="-120" windowWidth="29040" windowHeight="15990" tabRatio="560" xr2:uid="{00000000-000D-0000-FFFF-FFFF00000000}"/>
  </bookViews>
  <sheets>
    <sheet name="公式" sheetId="1" r:id="rId1"/>
    <sheet name="抽取文字" sheetId="3" r:id="rId2"/>
    <sheet name="VB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B2" i="3"/>
  <c r="C2" i="3"/>
  <c r="D2" i="3"/>
  <c r="B3" i="3"/>
  <c r="C3" i="3"/>
  <c r="D3" i="3"/>
  <c r="B4" i="3"/>
  <c r="C4" i="3"/>
  <c r="D4" i="3"/>
  <c r="B5" i="3"/>
  <c r="C5" i="3"/>
  <c r="D5" i="3"/>
  <c r="O20" i="3"/>
  <c r="O21" i="3"/>
  <c r="O22" i="3"/>
  <c r="O23" i="3"/>
  <c r="O24" i="3"/>
  <c r="O25" i="3"/>
  <c r="O26" i="3"/>
  <c r="A2" i="1"/>
</calcChain>
</file>

<file path=xl/sharedStrings.xml><?xml version="1.0" encoding="utf-8"?>
<sst xmlns="http://schemas.openxmlformats.org/spreadsheetml/2006/main" count="69" uniqueCount="66">
  <si>
    <t>找出一欄中最後一個數值</t>
    <phoneticPr fontId="2" type="noConversion"/>
  </si>
  <si>
    <t>在A欄中找尋一個找不到的值，不管其數列是否已經過排序，除非真的有一個9.99999999999999E+307的數，否則應傳回一個最接近的數，即是該欄的最後一個數。</t>
    <phoneticPr fontId="2" type="noConversion"/>
  </si>
  <si>
    <t>解說</t>
    <phoneticPr fontId="2" type="noConversion"/>
  </si>
  <si>
    <t>公式</t>
    <phoneticPr fontId="2" type="noConversion"/>
  </si>
  <si>
    <t>=LOOKUP(MAX(A:A)+1,A:A)</t>
    <phoneticPr fontId="2" type="noConversion"/>
  </si>
  <si>
    <t>§   Excel多表拆分VBA</t>
  </si>
  <si>
    <t>§   alt+F11打開vba編輯器,插入模組,右邊粘貼下面代碼</t>
  </si>
  <si>
    <t>§   打開你要拆分的檔,alt+f8 運行拆分工作表 即可!</t>
  </si>
  <si>
    <t>Sub 拆分工作表()
For Each sht In ThisWorkbook.Worksheets
sht.Copy
ActiveWorkbook.SaveAs Filename:=ThisWorkbook.Path &amp; "\" &amp; sht.Name &amp; ".xlsx" '03版xlsx改為xls
ActiveWorkbook.Close False
Next
End Sub</t>
    <phoneticPr fontId="2" type="noConversion"/>
  </si>
  <si>
    <t>同時有大和A</t>
    <phoneticPr fontId="2" type="noConversion"/>
  </si>
  <si>
    <t>註：公式中COUNTIF函數用於統計每個姓名的重複次數。我們選擇公式中的COUNTIF(A2:A11,A2:A11)部分，按下F9鍵就會得到這樣一個數組：{2;2;2;1;1;2;1;1;2;2}。數組中每一個值就是對應姓名重複出現的次數。
然後用1/{2;2;2;1;1;2;1;1;2;2}就可以得到{0.5;0.5;0.5;1;1;0.5;1;1;0.5;0.5}，這裡的值就是每個姓名對應的權重。比如“小A”出現了2次，分別在第1個和第6個位置，它們分別占0.5的權重，合起來便是1，用SUMPRODUCT求和相當於只統計了一個人。再比如“小D”只出現了1次，在第4個位置，其權重自然為1，統計為1個人。</t>
    <phoneticPr fontId="2" type="noConversion"/>
  </si>
  <si>
    <t>「大」在「A」前</t>
  </si>
  <si>
    <t>「A」在「大」前</t>
  </si>
  <si>
    <t>=IF(COUNTIF(A2,"*大*"),"有「大」字","")</t>
    <phoneticPr fontId="2" type="noConversion"/>
  </si>
  <si>
    <t>=IF(COUNTIF(A2,"*大*A*"),"大A","")</t>
    <phoneticPr fontId="2" type="noConversion"/>
  </si>
  <si>
    <t>=IF(COUNTIF(A2,"*A*大*"),"A大","")</t>
    <phoneticPr fontId="2" type="noConversion"/>
  </si>
  <si>
    <t>=IF(COUNTIF(A2,"*大*A*")+COUNTIF(A2,"*A*大*"),"同時有大和A","")</t>
    <phoneticPr fontId="2" type="noConversion"/>
  </si>
  <si>
    <t>是否含有特定字元</t>
    <phoneticPr fontId="2" type="noConversion"/>
  </si>
  <si>
    <t>統計人數
重複姓名只統計一次</t>
    <phoneticPr fontId="2" type="noConversion"/>
  </si>
  <si>
    <t>B1=MID($A$1,COLUMN()-1,1)</t>
    <phoneticPr fontId="2" type="noConversion"/>
  </si>
  <si>
    <t>B2=SUMPRODUCT(1/COUNTIF(A2:A10,A2:A10))</t>
    <phoneticPr fontId="2" type="noConversion"/>
  </si>
  <si>
    <t>=MID($A$26,FIND(" ",$A$26)+1,3)</t>
    <phoneticPr fontId="5" type="noConversion"/>
  </si>
  <si>
    <t>168 一路發</t>
    <phoneticPr fontId="5" type="noConversion"/>
  </si>
  <si>
    <t>=RIGHT($A$25,FIND(" ",$A$25)-1)</t>
    <phoneticPr fontId="5" type="noConversion"/>
  </si>
  <si>
    <t>124 到台灣</t>
  </si>
  <si>
    <t>=LEFT($A$24,FIND(" ",$A$24)-1)</t>
    <phoneticPr fontId="5" type="noConversion"/>
  </si>
  <si>
    <t>123 到台灣</t>
    <phoneticPr fontId="5" type="noConversion"/>
  </si>
  <si>
    <t>=MID($A$23,LEN($A$23)-1,2)</t>
    <phoneticPr fontId="5" type="noConversion"/>
  </si>
  <si>
    <t>ABCDE</t>
    <phoneticPr fontId="5" type="noConversion"/>
  </si>
  <si>
    <t>=MID($A$22,2,3)</t>
    <phoneticPr fontId="5" type="noConversion"/>
  </si>
  <si>
    <t>=RIGHT($A$21,1)</t>
    <phoneticPr fontId="5" type="noConversion"/>
  </si>
  <si>
    <t>=LEFT($A$20,1)</t>
    <phoneticPr fontId="5" type="noConversion"/>
  </si>
  <si>
    <t>A2找女字，有就從它後面的一位取3位，沒有就取男字後面3位</t>
    <phoneticPr fontId="5" type="noConversion"/>
  </si>
  <si>
    <t>D2=IF(COUNTIF(A2,"*女*")&gt;0,MID(A2,FIND("女",A2,1)+1,3),MID(A2,FIND("男",A2,1)+1,3))</t>
    <phoneticPr fontId="5" type="noConversion"/>
  </si>
  <si>
    <t>A2中找到女，就寫女，否則寫男</t>
    <phoneticPr fontId="5" type="noConversion"/>
  </si>
  <si>
    <t>C2=IF(COUNTIF(A2,"*女*")&gt;0,"女","男")</t>
    <phoneticPr fontId="5" type="noConversion"/>
  </si>
  <si>
    <t>IF(找到「女」字，是就取「女」字前的字，不是就取「男」字前面的字)</t>
    <phoneticPr fontId="5" type="noConversion"/>
  </si>
  <si>
    <t>LEFT(A2,SEARCH("女",A2,1)-1))，取A2從左數起2個字(不算「女」字)</t>
    <phoneticPr fontId="5" type="noConversion"/>
  </si>
  <si>
    <t>SEARCH("女",A2,1)-1，「女」字前共有幾個字(不算「女」字)，結果是3-1=2</t>
    <phoneticPr fontId="5" type="noConversion"/>
  </si>
  <si>
    <t>聖米迦勒男45</t>
    <phoneticPr fontId="5" type="noConversion"/>
  </si>
  <si>
    <t>SEARCH("女",A2,1)，找到A2從左數起第幾個字符是「女」，結果是3</t>
    <phoneticPr fontId="5" type="noConversion"/>
  </si>
  <si>
    <t>聖米迦勒女33</t>
    <phoneticPr fontId="5" type="noConversion"/>
  </si>
  <si>
    <t>COUNTIF(A2,"*女*")&gt;0，先判斷是否包含「女」字，有就&gt;0</t>
    <phoneticPr fontId="5" type="noConversion"/>
  </si>
  <si>
    <t>香島女21</t>
    <phoneticPr fontId="5" type="noConversion"/>
  </si>
  <si>
    <t>B2=IF(COUNTIF(A2,"*女*")&gt;0,LEFT(A2,SEARCH("女",A2,1)-1),LEFT(A2,SEARCH("男",A2,1)-1))</t>
    <phoneticPr fontId="5" type="noConversion"/>
  </si>
  <si>
    <t>香島女1</t>
    <phoneticPr fontId="5" type="noConversion"/>
  </si>
  <si>
    <t>編號</t>
    <phoneticPr fontId="5" type="noConversion"/>
  </si>
  <si>
    <t>性別</t>
    <phoneticPr fontId="5" type="noConversion"/>
  </si>
  <si>
    <t>學校</t>
    <phoneticPr fontId="5" type="noConversion"/>
  </si>
  <si>
    <t>校名性別編號</t>
  </si>
  <si>
    <t>單行文字，每字單獨分欄。分段則空一欄</t>
    <phoneticPr fontId="2" type="noConversion"/>
  </si>
  <si>
    <t>B2=MID($A$1,(ROW(1:1)-1)*20+COLUMN(B:B)-1,1)</t>
    <phoneticPr fontId="2" type="noConversion"/>
  </si>
  <si>
    <t>全段文字在A1，B1開始無限欄</t>
    <phoneticPr fontId="2" type="noConversion"/>
  </si>
  <si>
    <t>單獨分欄原稿紙mid</t>
    <phoneticPr fontId="2" type="noConversion"/>
  </si>
  <si>
    <t>=IFERROR(MID(A1,SEARCH("(????)",A1)+1,4),"")</t>
    <phoneticPr fontId="2" type="noConversion"/>
  </si>
  <si>
    <t>尋找A1括號中的4位學號</t>
    <phoneticPr fontId="2" type="noConversion"/>
  </si>
  <si>
    <t>=IFERROR(SUBSTITUTE(SUBSTITUTE(SUBSTITUTE(SUBSTITUTE($B1,"A","1"),"B","2"),"C","3"),"D","4")*1,"")</t>
    <phoneticPr fontId="2" type="noConversion"/>
  </si>
  <si>
    <t>把ABCD替代為1234</t>
    <phoneticPr fontId="2" type="noConversion"/>
  </si>
  <si>
    <t>抽取右括號後的文字</t>
    <phoneticPr fontId="2" type="noConversion"/>
  </si>
  <si>
    <t>=RIGHT(A1,(LEN(A1)-FIND(")",A1)))</t>
    <phoneticPr fontId="2" type="noConversion"/>
  </si>
  <si>
    <t>(6B01)Yue Tsz Yan，總字元數減去右括號所在位置，mid從右開始取</t>
    <phoneticPr fontId="2" type="noConversion"/>
  </si>
  <si>
    <t>A2中找到女，就寫女，否則寫男</t>
  </si>
  <si>
    <t>'C2=IF(COUNTIF(A2,"*女*")&gt;0,"女","男")</t>
  </si>
  <si>
    <t>分男女</t>
    <phoneticPr fontId="2" type="noConversion"/>
  </si>
  <si>
    <t>全段文字在A1，B2至U共20欄(*20)</t>
    <phoneticPr fontId="2" type="noConversion"/>
  </si>
  <si>
    <t>Excel函數目標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</si>
</sst>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1"/>
      <color rgb="FFFF0000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/>
    </xf>
    <xf numFmtId="0" fontId="4" fillId="3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quotePrefix="1"/>
    <xf numFmtId="0" fontId="0" fillId="0" borderId="0" xfId="0" applyAlignment="1">
      <alignment horizontal="left" vertical="top"/>
    </xf>
    <xf numFmtId="0" fontId="1" fillId="0" borderId="0" xfId="1">
      <alignment vertical="center"/>
    </xf>
    <xf numFmtId="0" fontId="1" fillId="0" borderId="0" xfId="1" quotePrefix="1">
      <alignment vertical="center"/>
    </xf>
    <xf numFmtId="0" fontId="1" fillId="0" borderId="1" xfId="1" applyBorder="1">
      <alignment vertical="center"/>
    </xf>
    <xf numFmtId="0" fontId="6" fillId="0" borderId="0" xfId="1" applyFont="1">
      <alignment vertical="center"/>
    </xf>
    <xf numFmtId="0" fontId="6" fillId="0" borderId="0" xfId="1" quotePrefix="1" applyFont="1">
      <alignment vertical="center"/>
    </xf>
    <xf numFmtId="0" fontId="6" fillId="2" borderId="0" xfId="1" applyFont="1" applyFill="1">
      <alignment vertical="center"/>
    </xf>
    <xf numFmtId="0" fontId="6" fillId="2" borderId="1" xfId="1" applyFont="1" applyFill="1" applyBorder="1">
      <alignment vertical="center"/>
    </xf>
    <xf numFmtId="0" fontId="0" fillId="0" borderId="0" xfId="0" applyAlignment="1">
      <alignment horizontal="left" vertical="center" wrapText="1"/>
    </xf>
  </cellXfs>
  <cellStyles count="2">
    <cellStyle name="一般" xfId="0" builtinId="0"/>
    <cellStyle name="一般 2" xfId="1" xr:uid="{05D5D64D-87E9-4C80-8E5E-0313644B32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16</xdr:row>
      <xdr:rowOff>28575</xdr:rowOff>
    </xdr:from>
    <xdr:ext cx="5745480" cy="2348865"/>
    <xdr:pic>
      <xdr:nvPicPr>
        <xdr:cNvPr id="2" name="圖片 1">
          <a:extLst>
            <a:ext uri="{FF2B5EF4-FFF2-40B4-BE49-F238E27FC236}">
              <a16:creationId xmlns:a16="http://schemas.microsoft.com/office/drawing/2014/main" id="{3B1F0346-FAC5-4793-903A-20C128957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3320415"/>
          <a:ext cx="5745480" cy="23488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C4" sqref="C4"/>
    </sheetView>
  </sheetViews>
  <sheetFormatPr defaultColWidth="9" defaultRowHeight="15.75" x14ac:dyDescent="0.25"/>
  <cols>
    <col min="1" max="1" width="5.140625" style="6" customWidth="1"/>
    <col min="2" max="2" width="35" style="20" customWidth="1"/>
    <col min="3" max="3" width="104.140625" style="1" customWidth="1"/>
    <col min="4" max="4" width="109.5703125" style="3" customWidth="1"/>
    <col min="5" max="16384" width="9" style="1"/>
  </cols>
  <sheetData>
    <row r="1" spans="1:4" s="4" customFormat="1" x14ac:dyDescent="0.25">
      <c r="B1" s="5" t="s">
        <v>65</v>
      </c>
      <c r="C1" s="4" t="s">
        <v>3</v>
      </c>
      <c r="D1" s="5" t="s">
        <v>2</v>
      </c>
    </row>
    <row r="2" spans="1:4" ht="31.5" x14ac:dyDescent="0.25">
      <c r="A2" s="6">
        <f>ROW()-1</f>
        <v>1</v>
      </c>
      <c r="B2" s="20" t="s">
        <v>0</v>
      </c>
      <c r="C2" s="2" t="s">
        <v>4</v>
      </c>
      <c r="D2" s="3" t="s">
        <v>1</v>
      </c>
    </row>
    <row r="3" spans="1:4" ht="78.75" x14ac:dyDescent="0.25">
      <c r="A3" s="6">
        <f t="shared" ref="A3:A21" si="0">ROW()-1</f>
        <v>2</v>
      </c>
      <c r="B3" s="20" t="s">
        <v>18</v>
      </c>
      <c r="C3" s="2" t="s">
        <v>20</v>
      </c>
      <c r="D3" s="3" t="s">
        <v>10</v>
      </c>
    </row>
    <row r="4" spans="1:4" x14ac:dyDescent="0.25">
      <c r="A4" s="6">
        <f t="shared" si="0"/>
        <v>3</v>
      </c>
      <c r="B4" s="20" t="s">
        <v>17</v>
      </c>
      <c r="C4" s="11" t="s">
        <v>13</v>
      </c>
    </row>
    <row r="5" spans="1:4" x14ac:dyDescent="0.25">
      <c r="A5" s="6">
        <f t="shared" si="0"/>
        <v>4</v>
      </c>
      <c r="B5" s="20" t="s">
        <v>11</v>
      </c>
      <c r="C5" s="11" t="s">
        <v>14</v>
      </c>
    </row>
    <row r="6" spans="1:4" x14ac:dyDescent="0.25">
      <c r="A6" s="6">
        <f t="shared" si="0"/>
        <v>5</v>
      </c>
      <c r="B6" s="20" t="s">
        <v>12</v>
      </c>
      <c r="C6" s="11" t="s">
        <v>15</v>
      </c>
    </row>
    <row r="7" spans="1:4" x14ac:dyDescent="0.25">
      <c r="A7" s="6">
        <f t="shared" si="0"/>
        <v>6</v>
      </c>
      <c r="B7" s="20" t="s">
        <v>9</v>
      </c>
      <c r="C7" s="11" t="s">
        <v>16</v>
      </c>
    </row>
    <row r="8" spans="1:4" ht="31.5" x14ac:dyDescent="0.25">
      <c r="A8" s="6">
        <f t="shared" si="0"/>
        <v>7</v>
      </c>
      <c r="B8" s="20" t="s">
        <v>50</v>
      </c>
      <c r="C8" s="2" t="s">
        <v>19</v>
      </c>
      <c r="D8" s="3" t="s">
        <v>52</v>
      </c>
    </row>
    <row r="9" spans="1:4" x14ac:dyDescent="0.25">
      <c r="A9" s="6">
        <f t="shared" si="0"/>
        <v>8</v>
      </c>
      <c r="B9" s="20" t="s">
        <v>53</v>
      </c>
      <c r="C9" s="2" t="s">
        <v>51</v>
      </c>
      <c r="D9" s="3" t="s">
        <v>64</v>
      </c>
    </row>
    <row r="10" spans="1:4" x14ac:dyDescent="0.25">
      <c r="A10" s="6">
        <f t="shared" si="0"/>
        <v>9</v>
      </c>
      <c r="B10" s="20" t="s">
        <v>55</v>
      </c>
      <c r="C10" s="2" t="s">
        <v>54</v>
      </c>
    </row>
    <row r="11" spans="1:4" x14ac:dyDescent="0.25">
      <c r="A11" s="6">
        <f t="shared" si="0"/>
        <v>10</v>
      </c>
      <c r="B11" s="20" t="s">
        <v>57</v>
      </c>
      <c r="C11" s="2" t="s">
        <v>56</v>
      </c>
    </row>
    <row r="12" spans="1:4" x14ac:dyDescent="0.25">
      <c r="A12" s="6">
        <f t="shared" si="0"/>
        <v>11</v>
      </c>
      <c r="B12" s="20" t="s">
        <v>58</v>
      </c>
      <c r="C12" s="2" t="s">
        <v>59</v>
      </c>
      <c r="D12" s="3" t="s">
        <v>60</v>
      </c>
    </row>
    <row r="13" spans="1:4" x14ac:dyDescent="0.25">
      <c r="A13" s="6">
        <f t="shared" si="0"/>
        <v>12</v>
      </c>
      <c r="B13" s="20" t="s">
        <v>63</v>
      </c>
      <c r="C13" s="1" t="s">
        <v>62</v>
      </c>
      <c r="D13" s="3" t="s">
        <v>61</v>
      </c>
    </row>
    <row r="14" spans="1:4" x14ac:dyDescent="0.25">
      <c r="A14" s="6">
        <f t="shared" si="0"/>
        <v>13</v>
      </c>
    </row>
    <row r="15" spans="1:4" x14ac:dyDescent="0.25">
      <c r="A15" s="6">
        <f t="shared" si="0"/>
        <v>14</v>
      </c>
    </row>
    <row r="16" spans="1:4" x14ac:dyDescent="0.25">
      <c r="A16" s="6">
        <f t="shared" si="0"/>
        <v>15</v>
      </c>
    </row>
    <row r="17" spans="1:1" x14ac:dyDescent="0.25">
      <c r="A17" s="6">
        <f t="shared" si="0"/>
        <v>16</v>
      </c>
    </row>
    <row r="18" spans="1:1" x14ac:dyDescent="0.25">
      <c r="A18" s="6">
        <f t="shared" si="0"/>
        <v>17</v>
      </c>
    </row>
    <row r="19" spans="1:1" x14ac:dyDescent="0.25">
      <c r="A19" s="6">
        <f t="shared" si="0"/>
        <v>18</v>
      </c>
    </row>
    <row r="20" spans="1:1" x14ac:dyDescent="0.25">
      <c r="A20" s="6">
        <f t="shared" si="0"/>
        <v>19</v>
      </c>
    </row>
    <row r="21" spans="1:1" x14ac:dyDescent="0.25">
      <c r="A21" s="6">
        <f t="shared" si="0"/>
        <v>20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FE4B-DF2F-4144-8D78-FFADCDB774B2}">
  <dimension ref="A1:Q26"/>
  <sheetViews>
    <sheetView zoomScale="85" zoomScaleNormal="85" workbookViewId="0">
      <selection activeCell="M6" sqref="M6"/>
    </sheetView>
  </sheetViews>
  <sheetFormatPr defaultColWidth="9" defaultRowHeight="16.5" x14ac:dyDescent="0.25"/>
  <cols>
    <col min="1" max="1" width="25.42578125" style="13" bestFit="1" customWidth="1"/>
    <col min="2" max="2" width="16.28515625" style="13" customWidth="1"/>
    <col min="3" max="13" width="9" style="13"/>
    <col min="14" max="14" width="14.42578125" style="13" customWidth="1"/>
    <col min="15" max="16" width="9" style="13"/>
    <col min="17" max="17" width="35.28515625" style="13" customWidth="1"/>
    <col min="18" max="16384" width="9" style="13"/>
  </cols>
  <sheetData>
    <row r="1" spans="1:7" s="18" customFormat="1" x14ac:dyDescent="0.25">
      <c r="A1" s="19" t="s">
        <v>49</v>
      </c>
      <c r="B1" s="18" t="s">
        <v>48</v>
      </c>
      <c r="C1" s="18" t="s">
        <v>47</v>
      </c>
      <c r="D1" s="18" t="s">
        <v>46</v>
      </c>
    </row>
    <row r="2" spans="1:7" x14ac:dyDescent="0.25">
      <c r="A2" s="15" t="s">
        <v>45</v>
      </c>
      <c r="B2" s="13" t="str">
        <f>IF(COUNTIF(A2,"*女*")&gt;0,LEFT(A2,SEARCH("女",A2,1)-1),LEFT(A2,SEARCH("男",A2,1)-1))</f>
        <v>香島</v>
      </c>
      <c r="C2" s="13" t="str">
        <f>IF(COUNTIF(A2,"*女*")&gt;0,"女","男")</f>
        <v>女</v>
      </c>
      <c r="D2" s="13" t="str">
        <f>IF(COUNTIF(A2,"*女*")&gt;0,MID(A2,FIND("女",A2,1)+1,3),MID(A2,FIND("男",A2,1)+1,3))</f>
        <v>1</v>
      </c>
      <c r="F2" s="16" t="s">
        <v>44</v>
      </c>
    </row>
    <row r="3" spans="1:7" x14ac:dyDescent="0.25">
      <c r="A3" s="15" t="s">
        <v>43</v>
      </c>
      <c r="B3" s="13" t="str">
        <f>IF(COUNTIF(A3,"*女*")&gt;0,LEFT(A3,SEARCH("女",A3,1)-1),LEFT(A3,SEARCH("男",A3,1)-1))</f>
        <v>香島</v>
      </c>
      <c r="C3" s="13" t="str">
        <f>IF(COUNTIF(A3,"*女*")&gt;0,"女","男")</f>
        <v>女</v>
      </c>
      <c r="D3" s="13" t="str">
        <f>IF(COUNTIF(A3,"*女*")&gt;0,MID(A3,FIND("女",A3,1)+1,3),MID(A3,FIND("男",A3,1)+1,3))</f>
        <v>21</v>
      </c>
      <c r="F3" s="17"/>
      <c r="G3" s="14" t="s">
        <v>42</v>
      </c>
    </row>
    <row r="4" spans="1:7" x14ac:dyDescent="0.25">
      <c r="A4" s="15" t="s">
        <v>41</v>
      </c>
      <c r="B4" s="13" t="str">
        <f>IF(COUNTIF(A4,"*女*")&gt;0,LEFT(A4,SEARCH("女",A4,1)-1),LEFT(A4,SEARCH("男",A4,1)-1))</f>
        <v>聖米迦勒</v>
      </c>
      <c r="C4" s="13" t="str">
        <f>IF(COUNTIF(A4,"*女*")&gt;0,"女","男")</f>
        <v>女</v>
      </c>
      <c r="D4" s="13" t="str">
        <f>IF(COUNTIF(A4,"*女*")&gt;0,MID(A4,FIND("女",A4,1)+1,3),MID(A4,FIND("男",A4,1)+1,3))</f>
        <v>33</v>
      </c>
      <c r="G4" s="14" t="s">
        <v>40</v>
      </c>
    </row>
    <row r="5" spans="1:7" x14ac:dyDescent="0.25">
      <c r="A5" s="15" t="s">
        <v>39</v>
      </c>
      <c r="B5" s="13" t="str">
        <f>IF(COUNTIF(A5,"*女*")&gt;0,LEFT(A5,SEARCH("女",A5,1)-1),LEFT(A5,SEARCH("男",A5,1)-1))</f>
        <v>聖米迦勒</v>
      </c>
      <c r="C5" s="13" t="str">
        <f>IF(COUNTIF(A5,"*女*")&gt;0,"女","男")</f>
        <v>男</v>
      </c>
      <c r="D5" s="13" t="str">
        <f>IF(COUNTIF(A5,"*女*")&gt;0,MID(A5,FIND("女",A5,1)+1,3),MID(A5,FIND("男",A5,1)+1,3))</f>
        <v>45</v>
      </c>
      <c r="G5" s="14" t="s">
        <v>38</v>
      </c>
    </row>
    <row r="6" spans="1:7" x14ac:dyDescent="0.25">
      <c r="A6" s="15"/>
      <c r="G6" s="14" t="s">
        <v>37</v>
      </c>
    </row>
    <row r="7" spans="1:7" x14ac:dyDescent="0.25">
      <c r="A7" s="15"/>
      <c r="G7" s="14" t="s">
        <v>36</v>
      </c>
    </row>
    <row r="8" spans="1:7" x14ac:dyDescent="0.25">
      <c r="A8" s="15"/>
    </row>
    <row r="9" spans="1:7" x14ac:dyDescent="0.25">
      <c r="A9" s="15"/>
      <c r="F9" s="17" t="s">
        <v>35</v>
      </c>
    </row>
    <row r="10" spans="1:7" x14ac:dyDescent="0.25">
      <c r="A10" s="15"/>
      <c r="G10" s="13" t="s">
        <v>34</v>
      </c>
    </row>
    <row r="11" spans="1:7" x14ac:dyDescent="0.25">
      <c r="A11" s="15"/>
    </row>
    <row r="12" spans="1:7" x14ac:dyDescent="0.25">
      <c r="A12" s="15"/>
      <c r="F12" s="16" t="s">
        <v>33</v>
      </c>
    </row>
    <row r="13" spans="1:7" x14ac:dyDescent="0.25">
      <c r="A13" s="15"/>
      <c r="G13" s="13" t="s">
        <v>32</v>
      </c>
    </row>
    <row r="14" spans="1:7" x14ac:dyDescent="0.25">
      <c r="A14" s="15"/>
    </row>
    <row r="15" spans="1:7" x14ac:dyDescent="0.25">
      <c r="A15" s="15"/>
    </row>
    <row r="20" spans="1:17" x14ac:dyDescent="0.25">
      <c r="A20" s="13" t="s">
        <v>28</v>
      </c>
      <c r="O20" s="13" t="str">
        <f>LEFT($A$20,1)</f>
        <v>A</v>
      </c>
      <c r="Q20" s="14" t="s">
        <v>31</v>
      </c>
    </row>
    <row r="21" spans="1:17" x14ac:dyDescent="0.25">
      <c r="A21" s="13" t="s">
        <v>28</v>
      </c>
      <c r="O21" s="13" t="str">
        <f>RIGHT($A$21,1)</f>
        <v>E</v>
      </c>
      <c r="Q21" s="14" t="s">
        <v>30</v>
      </c>
    </row>
    <row r="22" spans="1:17" x14ac:dyDescent="0.25">
      <c r="A22" s="13" t="s">
        <v>28</v>
      </c>
      <c r="O22" s="13" t="str">
        <f>MID($A$22,2,3)</f>
        <v>BCD</v>
      </c>
      <c r="Q22" s="14" t="s">
        <v>29</v>
      </c>
    </row>
    <row r="23" spans="1:17" x14ac:dyDescent="0.25">
      <c r="A23" s="13" t="s">
        <v>28</v>
      </c>
      <c r="O23" s="13" t="str">
        <f>MID($A$23,LEN($A$23)-1,2)</f>
        <v>DE</v>
      </c>
      <c r="Q23" s="14" t="s">
        <v>27</v>
      </c>
    </row>
    <row r="24" spans="1:17" x14ac:dyDescent="0.25">
      <c r="A24" s="13" t="s">
        <v>26</v>
      </c>
      <c r="O24" s="13" t="str">
        <f>LEFT($A$24,FIND(" ",$A$24)-1)</f>
        <v>123</v>
      </c>
      <c r="Q24" s="14" t="s">
        <v>25</v>
      </c>
    </row>
    <row r="25" spans="1:17" x14ac:dyDescent="0.25">
      <c r="A25" s="13" t="s">
        <v>24</v>
      </c>
      <c r="O25" s="13" t="str">
        <f>RIGHT($A$25,FIND(" ",$A$25)-1)</f>
        <v>到台灣</v>
      </c>
      <c r="Q25" s="14" t="s">
        <v>23</v>
      </c>
    </row>
    <row r="26" spans="1:17" x14ac:dyDescent="0.25">
      <c r="A26" s="13" t="s">
        <v>22</v>
      </c>
      <c r="O26" s="13" t="str">
        <f>MID($A$26,FIND(" ",$A$26)+1,3)</f>
        <v>一路發</v>
      </c>
      <c r="Q26" s="14" t="s">
        <v>21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D7FC0-D13A-4CF2-A61C-8F37664DD8EA}">
  <dimension ref="A1:A10"/>
  <sheetViews>
    <sheetView workbookViewId="0">
      <selection activeCell="A4" sqref="A4"/>
    </sheetView>
  </sheetViews>
  <sheetFormatPr defaultColWidth="9" defaultRowHeight="15.75" x14ac:dyDescent="0.25"/>
  <cols>
    <col min="1" max="1" width="56.28515625" style="8" customWidth="1"/>
    <col min="2" max="2" width="77.42578125" style="8" customWidth="1"/>
    <col min="3" max="16384" width="9" style="8"/>
  </cols>
  <sheetData>
    <row r="1" spans="1:1" x14ac:dyDescent="0.25">
      <c r="A1" s="12" t="s">
        <v>6</v>
      </c>
    </row>
    <row r="2" spans="1:1" x14ac:dyDescent="0.25">
      <c r="A2" s="12" t="s">
        <v>7</v>
      </c>
    </row>
    <row r="3" spans="1:1" x14ac:dyDescent="0.25">
      <c r="A3" s="9" t="s">
        <v>5</v>
      </c>
    </row>
    <row r="4" spans="1:1" ht="126" x14ac:dyDescent="0.25">
      <c r="A4" s="7" t="s">
        <v>8</v>
      </c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s="10"/>
    </row>
    <row r="10" spans="1:1" x14ac:dyDescent="0.25">
      <c r="A10" s="10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公式</vt:lpstr>
      <vt:lpstr>抽取文字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ivantsoi</dc:creator>
  <cp:lastModifiedBy>ivantsoi</cp:lastModifiedBy>
  <dcterms:created xsi:type="dcterms:W3CDTF">2015-06-05T18:19:34Z</dcterms:created>
  <dcterms:modified xsi:type="dcterms:W3CDTF">2022-03-19T12:45:58Z</dcterms:modified>
</cp:coreProperties>
</file>